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O25" i="1" l="1"/>
  <c r="F10" i="1"/>
  <c r="I7" i="1" s="1"/>
  <c r="M17" i="1"/>
  <c r="M24" i="1"/>
  <c r="M23" i="1"/>
  <c r="M22" i="1"/>
  <c r="M21" i="1"/>
  <c r="M20" i="1"/>
  <c r="M19" i="1"/>
  <c r="M18" i="1"/>
  <c r="M16" i="1"/>
  <c r="M15" i="1"/>
  <c r="M14" i="1"/>
  <c r="M11" i="1"/>
  <c r="M12" i="1"/>
  <c r="M9" i="1"/>
  <c r="M8" i="1"/>
  <c r="Q7" i="1" l="1"/>
</calcChain>
</file>

<file path=xl/sharedStrings.xml><?xml version="1.0" encoding="utf-8"?>
<sst xmlns="http://schemas.openxmlformats.org/spreadsheetml/2006/main" count="49" uniqueCount="40">
  <si>
    <t>(Ban hành kèm theo Nghị quyết số          /NQ_HĐND ngày  …/7/2023 của Hội đồng nhân dân huyện Tuyên Hóa)</t>
  </si>
  <si>
    <t>Đơn vị tính: Triệu đồng</t>
  </si>
  <si>
    <t>TT</t>
  </si>
  <si>
    <t>Hỗ trợ xây mới</t>
  </si>
  <si>
    <t>Số thôn,
bản</t>
  </si>
  <si>
    <t>Số tiền</t>
  </si>
  <si>
    <t>Số thôn,
 bản,
 tiểu khu</t>
  </si>
  <si>
    <t>Số thôn, 
tiểu khu</t>
  </si>
  <si>
    <t>Cộng</t>
  </si>
  <si>
    <t>Cải tạo, sửa chữa</t>
  </si>
  <si>
    <t>Tổng 
cộng</t>
  </si>
  <si>
    <t>Thời gian 
thực hiện</t>
  </si>
  <si>
    <t>PHÂN BỔ NGUỒN VỐN HỖ TRỢ XÂY MỚI, CẢI TẠO, SỬA CHỮA NHÀ VĂN HÓA - KHU THỂ THAO THÔN, BẢN, TIỂU KHU 
TRÊN ĐỊA BẢN HUYỆN TUYÊN HÓA, GIAI ĐOẠN 2022-2025</t>
  </si>
  <si>
    <t>Xã Lâm Hóa</t>
  </si>
  <si>
    <t>Xã, thị trấn/
Thôn, bản, 
tiểu khu</t>
  </si>
  <si>
    <t>Xã Thanh Hóa</t>
  </si>
  <si>
    <t>Xã Thạch Hóa</t>
  </si>
  <si>
    <t>Xã Châu Hóa</t>
  </si>
  <si>
    <t xml:space="preserve">Xã Cao Quảng </t>
  </si>
  <si>
    <t>Xã Thanh Thạch</t>
  </si>
  <si>
    <t>Xã Hương Hóa</t>
  </si>
  <si>
    <t>Xã Phong Hóa</t>
  </si>
  <si>
    <t>Xã Sơn Hóa</t>
  </si>
  <si>
    <t>Xã Tiến Hóa</t>
  </si>
  <si>
    <t>Xã Mai Hóa</t>
  </si>
  <si>
    <t>Xã Lê Hóa</t>
  </si>
  <si>
    <t>Xã Kim Hóa</t>
  </si>
  <si>
    <t>Xã Thuận Hóa</t>
  </si>
  <si>
    <t>Xã Đức Hóa</t>
  </si>
  <si>
    <t>Xã Ngư Hóa</t>
  </si>
  <si>
    <t>Xã Văn Hóa</t>
  </si>
  <si>
    <t>Thị trấn Đồng Lê</t>
  </si>
  <si>
    <t>Xã Đồng Hóa</t>
  </si>
  <si>
    <t>2022-2025</t>
  </si>
  <si>
    <t>Vùng nông thôn 
(145 Triệu đồng/NVH-KTT)</t>
  </si>
  <si>
    <t>Vùng khó khăn, đặc biệt khó khăn (300 Triệu đồng/NVH-KTT)</t>
  </si>
  <si>
    <t>Vùng đô thị/thị trấn
(100 Triệu đồng/NVH-KTT)</t>
  </si>
  <si>
    <t>Vùng khó khăn, đặc biệt khó khăn (115 Triệu đồng/NVH-KTT)</t>
  </si>
  <si>
    <t>Vùng nông thôn 
(70 Triệu đồng/NVH-KTT)</t>
  </si>
  <si>
    <t>Vùng đô thị/thị trấn
(50 Triệu đồng/NVH-KTT)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</si>
</sst>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6" workbookViewId="0">
      <selection activeCell="S20" sqref="S20"/>
    </sheetView>
  </sheetViews>
  <sheetFormatPr defaultRowHeight="15.6" x14ac:dyDescent="0.3"/>
  <cols>
    <col min="1" max="1" width="3.88671875" style="1" bestFit="1" customWidth="1"/>
    <col min="2" max="2" width="18.88671875" style="1" customWidth="1"/>
    <col min="3" max="3" width="9.33203125" style="1" customWidth="1"/>
    <col min="4" max="4" width="9" style="1" customWidth="1"/>
    <col min="5" max="6" width="8.109375" style="1" customWidth="1"/>
    <col min="7" max="7" width="8.5546875" style="1" customWidth="1"/>
    <col min="8" max="8" width="8.44140625" style="1" customWidth="1"/>
    <col min="9" max="9" width="7.44140625" style="1" customWidth="1"/>
    <col min="10" max="15" width="8.88671875" style="1" customWidth="1"/>
    <col min="16" max="16" width="9.88671875" style="1" customWidth="1"/>
    <col min="17" max="17" width="9.44140625" style="1" customWidth="1"/>
    <col min="18" max="18" width="11" style="1" customWidth="1"/>
    <col min="19" max="16384" width="8.88671875" style="1"/>
  </cols>
  <sheetData>
    <row r="1" spans="1:18" ht="34.200000000000003" customHeight="1" x14ac:dyDescent="0.3">
      <c r="A1" s="9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3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2" customFormat="1" x14ac:dyDescent="0.3">
      <c r="A4" s="11" t="s">
        <v>2</v>
      </c>
      <c r="B4" s="14" t="s">
        <v>14</v>
      </c>
      <c r="C4" s="12" t="s">
        <v>3</v>
      </c>
      <c r="D4" s="12"/>
      <c r="E4" s="12"/>
      <c r="F4" s="12"/>
      <c r="G4" s="12"/>
      <c r="H4" s="12"/>
      <c r="I4" s="12"/>
      <c r="J4" s="12" t="s">
        <v>9</v>
      </c>
      <c r="K4" s="12"/>
      <c r="L4" s="12"/>
      <c r="M4" s="12"/>
      <c r="N4" s="12"/>
      <c r="O4" s="12"/>
      <c r="P4" s="12"/>
      <c r="Q4" s="14" t="s">
        <v>10</v>
      </c>
      <c r="R4" s="14" t="s">
        <v>11</v>
      </c>
    </row>
    <row r="5" spans="1:18" s="2" customFormat="1" ht="71.400000000000006" customHeight="1" x14ac:dyDescent="0.3">
      <c r="A5" s="11"/>
      <c r="B5" s="11"/>
      <c r="C5" s="13" t="s">
        <v>35</v>
      </c>
      <c r="D5" s="13"/>
      <c r="E5" s="14" t="s">
        <v>34</v>
      </c>
      <c r="F5" s="11"/>
      <c r="G5" s="14" t="s">
        <v>36</v>
      </c>
      <c r="H5" s="11"/>
      <c r="I5" s="11" t="s">
        <v>8</v>
      </c>
      <c r="J5" s="13" t="s">
        <v>37</v>
      </c>
      <c r="K5" s="13"/>
      <c r="L5" s="14" t="s">
        <v>38</v>
      </c>
      <c r="M5" s="11"/>
      <c r="N5" s="14" t="s">
        <v>39</v>
      </c>
      <c r="O5" s="11"/>
      <c r="P5" s="11" t="s">
        <v>8</v>
      </c>
      <c r="Q5" s="11"/>
      <c r="R5" s="11"/>
    </row>
    <row r="6" spans="1:18" s="2" customFormat="1" ht="74.400000000000006" customHeight="1" x14ac:dyDescent="0.3">
      <c r="A6" s="11"/>
      <c r="B6" s="11"/>
      <c r="C6" s="3" t="s">
        <v>4</v>
      </c>
      <c r="D6" s="4" t="s">
        <v>5</v>
      </c>
      <c r="E6" s="3" t="s">
        <v>6</v>
      </c>
      <c r="F6" s="4" t="s">
        <v>5</v>
      </c>
      <c r="G6" s="3" t="s">
        <v>7</v>
      </c>
      <c r="H6" s="4" t="s">
        <v>5</v>
      </c>
      <c r="I6" s="11"/>
      <c r="J6" s="3" t="s">
        <v>4</v>
      </c>
      <c r="K6" s="4" t="s">
        <v>5</v>
      </c>
      <c r="L6" s="3" t="s">
        <v>6</v>
      </c>
      <c r="M6" s="4" t="s">
        <v>5</v>
      </c>
      <c r="N6" s="3" t="s">
        <v>7</v>
      </c>
      <c r="O6" s="4" t="s">
        <v>5</v>
      </c>
      <c r="P6" s="11"/>
      <c r="Q6" s="11"/>
      <c r="R6" s="11"/>
    </row>
    <row r="7" spans="1:18" x14ac:dyDescent="0.3">
      <c r="A7" s="6">
        <v>1</v>
      </c>
      <c r="B7" s="5" t="s">
        <v>13</v>
      </c>
      <c r="C7" s="5">
        <v>2</v>
      </c>
      <c r="D7" s="5">
        <v>600</v>
      </c>
      <c r="E7" s="5"/>
      <c r="F7" s="5"/>
      <c r="G7" s="5"/>
      <c r="H7" s="5"/>
      <c r="I7" s="15">
        <f>D7+D8+F9+F10+F11+F12+F13</f>
        <v>1625</v>
      </c>
      <c r="J7" s="5"/>
      <c r="K7" s="5"/>
      <c r="L7" s="5"/>
      <c r="M7" s="5"/>
      <c r="N7" s="5"/>
      <c r="O7" s="5"/>
      <c r="P7" s="15">
        <f>SUM(M7:M25)+O25</f>
        <v>3060</v>
      </c>
      <c r="Q7" s="18">
        <f>P7+I7</f>
        <v>4685</v>
      </c>
      <c r="R7" s="21" t="s">
        <v>33</v>
      </c>
    </row>
    <row r="8" spans="1:18" x14ac:dyDescent="0.3">
      <c r="A8" s="6">
        <v>2</v>
      </c>
      <c r="B8" s="5" t="s">
        <v>15</v>
      </c>
      <c r="C8" s="5">
        <v>1</v>
      </c>
      <c r="D8" s="5">
        <v>300</v>
      </c>
      <c r="E8" s="5"/>
      <c r="F8" s="5"/>
      <c r="G8" s="5"/>
      <c r="H8" s="5"/>
      <c r="I8" s="16"/>
      <c r="J8" s="5"/>
      <c r="K8" s="5"/>
      <c r="L8" s="5">
        <v>3</v>
      </c>
      <c r="M8" s="5">
        <f>L8*70</f>
        <v>210</v>
      </c>
      <c r="N8" s="5"/>
      <c r="O8" s="5"/>
      <c r="P8" s="16"/>
      <c r="Q8" s="19"/>
      <c r="R8" s="19"/>
    </row>
    <row r="9" spans="1:18" x14ac:dyDescent="0.3">
      <c r="A9" s="6">
        <v>3</v>
      </c>
      <c r="B9" s="5" t="s">
        <v>16</v>
      </c>
      <c r="C9" s="5"/>
      <c r="D9" s="5"/>
      <c r="E9" s="5">
        <v>1</v>
      </c>
      <c r="F9" s="5">
        <v>145</v>
      </c>
      <c r="G9" s="5"/>
      <c r="H9" s="5"/>
      <c r="I9" s="16"/>
      <c r="J9" s="5"/>
      <c r="K9" s="5"/>
      <c r="L9" s="5">
        <v>3</v>
      </c>
      <c r="M9" s="5">
        <f>L9*70</f>
        <v>210</v>
      </c>
      <c r="N9" s="5"/>
      <c r="O9" s="5"/>
      <c r="P9" s="16"/>
      <c r="Q9" s="19"/>
      <c r="R9" s="19"/>
    </row>
    <row r="10" spans="1:18" x14ac:dyDescent="0.3">
      <c r="A10" s="6">
        <v>4</v>
      </c>
      <c r="B10" s="5" t="s">
        <v>17</v>
      </c>
      <c r="C10" s="5"/>
      <c r="D10" s="5"/>
      <c r="E10" s="5">
        <v>1</v>
      </c>
      <c r="F10" s="5">
        <f>E10*145</f>
        <v>145</v>
      </c>
      <c r="G10" s="5"/>
      <c r="H10" s="5"/>
      <c r="I10" s="16"/>
      <c r="J10" s="5"/>
      <c r="K10" s="5"/>
      <c r="L10" s="5"/>
      <c r="M10" s="5"/>
      <c r="N10" s="5"/>
      <c r="O10" s="5"/>
      <c r="P10" s="16"/>
      <c r="Q10" s="19"/>
      <c r="R10" s="19"/>
    </row>
    <row r="11" spans="1:18" x14ac:dyDescent="0.3">
      <c r="A11" s="6">
        <v>5</v>
      </c>
      <c r="B11" s="5" t="s">
        <v>18</v>
      </c>
      <c r="C11" s="5"/>
      <c r="D11" s="5"/>
      <c r="E11" s="5">
        <v>1</v>
      </c>
      <c r="F11" s="5">
        <v>145</v>
      </c>
      <c r="G11" s="5"/>
      <c r="H11" s="5"/>
      <c r="I11" s="16"/>
      <c r="J11" s="5"/>
      <c r="K11" s="5"/>
      <c r="L11" s="5">
        <v>2</v>
      </c>
      <c r="M11" s="5">
        <f t="shared" ref="M11:M24" si="0">L11*70</f>
        <v>140</v>
      </c>
      <c r="N11" s="5"/>
      <c r="O11" s="5"/>
      <c r="P11" s="16"/>
      <c r="Q11" s="19"/>
      <c r="R11" s="19"/>
    </row>
    <row r="12" spans="1:18" x14ac:dyDescent="0.3">
      <c r="A12" s="6">
        <v>6</v>
      </c>
      <c r="B12" s="5" t="s">
        <v>19</v>
      </c>
      <c r="C12" s="5"/>
      <c r="D12" s="5"/>
      <c r="E12" s="5">
        <v>1</v>
      </c>
      <c r="F12" s="5">
        <v>145</v>
      </c>
      <c r="G12" s="5"/>
      <c r="H12" s="5"/>
      <c r="I12" s="16"/>
      <c r="J12" s="5"/>
      <c r="K12" s="5"/>
      <c r="L12" s="5">
        <v>2</v>
      </c>
      <c r="M12" s="5">
        <f t="shared" si="0"/>
        <v>140</v>
      </c>
      <c r="N12" s="5"/>
      <c r="O12" s="5"/>
      <c r="P12" s="16"/>
      <c r="Q12" s="19"/>
      <c r="R12" s="19"/>
    </row>
    <row r="13" spans="1:18" x14ac:dyDescent="0.3">
      <c r="A13" s="6">
        <v>7</v>
      </c>
      <c r="B13" s="5" t="s">
        <v>32</v>
      </c>
      <c r="C13" s="5"/>
      <c r="D13" s="5"/>
      <c r="E13" s="5">
        <v>1</v>
      </c>
      <c r="F13" s="5">
        <v>145</v>
      </c>
      <c r="G13" s="5"/>
      <c r="H13" s="5"/>
      <c r="I13" s="16"/>
      <c r="J13" s="5"/>
      <c r="K13" s="5"/>
      <c r="L13" s="5"/>
      <c r="M13" s="5"/>
      <c r="N13" s="5"/>
      <c r="O13" s="5"/>
      <c r="P13" s="16"/>
      <c r="Q13" s="19"/>
      <c r="R13" s="19"/>
    </row>
    <row r="14" spans="1:18" x14ac:dyDescent="0.3">
      <c r="A14" s="6">
        <v>8</v>
      </c>
      <c r="B14" s="5" t="s">
        <v>20</v>
      </c>
      <c r="C14" s="5"/>
      <c r="D14" s="5"/>
      <c r="E14" s="5"/>
      <c r="F14" s="5"/>
      <c r="G14" s="5"/>
      <c r="H14" s="5"/>
      <c r="I14" s="16"/>
      <c r="J14" s="5"/>
      <c r="K14" s="5"/>
      <c r="L14" s="5">
        <v>2</v>
      </c>
      <c r="M14" s="5">
        <f t="shared" si="0"/>
        <v>140</v>
      </c>
      <c r="N14" s="5"/>
      <c r="O14" s="5"/>
      <c r="P14" s="16"/>
      <c r="Q14" s="19"/>
      <c r="R14" s="19"/>
    </row>
    <row r="15" spans="1:18" x14ac:dyDescent="0.3">
      <c r="A15" s="6">
        <v>9</v>
      </c>
      <c r="B15" s="5" t="s">
        <v>21</v>
      </c>
      <c r="C15" s="5"/>
      <c r="D15" s="5"/>
      <c r="E15" s="5"/>
      <c r="F15" s="5"/>
      <c r="G15" s="5"/>
      <c r="H15" s="5"/>
      <c r="I15" s="16"/>
      <c r="J15" s="5"/>
      <c r="K15" s="5"/>
      <c r="L15" s="5">
        <v>3</v>
      </c>
      <c r="M15" s="5">
        <f t="shared" si="0"/>
        <v>210</v>
      </c>
      <c r="N15" s="5"/>
      <c r="O15" s="5"/>
      <c r="P15" s="16"/>
      <c r="Q15" s="19"/>
      <c r="R15" s="19"/>
    </row>
    <row r="16" spans="1:18" x14ac:dyDescent="0.3">
      <c r="A16" s="6">
        <v>10</v>
      </c>
      <c r="B16" s="5" t="s">
        <v>22</v>
      </c>
      <c r="C16" s="5"/>
      <c r="D16" s="5"/>
      <c r="E16" s="5"/>
      <c r="F16" s="5"/>
      <c r="G16" s="5"/>
      <c r="H16" s="5"/>
      <c r="I16" s="16"/>
      <c r="J16" s="5"/>
      <c r="K16" s="5"/>
      <c r="L16" s="5">
        <v>3</v>
      </c>
      <c r="M16" s="5">
        <f t="shared" si="0"/>
        <v>210</v>
      </c>
      <c r="N16" s="5"/>
      <c r="O16" s="5"/>
      <c r="P16" s="16"/>
      <c r="Q16" s="19"/>
      <c r="R16" s="19"/>
    </row>
    <row r="17" spans="1:18" x14ac:dyDescent="0.3">
      <c r="A17" s="6">
        <v>11</v>
      </c>
      <c r="B17" s="5" t="s">
        <v>30</v>
      </c>
      <c r="C17" s="5"/>
      <c r="D17" s="5"/>
      <c r="E17" s="5"/>
      <c r="F17" s="5"/>
      <c r="G17" s="5"/>
      <c r="H17" s="5"/>
      <c r="I17" s="16"/>
      <c r="J17" s="5"/>
      <c r="K17" s="5"/>
      <c r="L17" s="5">
        <v>1</v>
      </c>
      <c r="M17" s="5">
        <f t="shared" si="0"/>
        <v>70</v>
      </c>
      <c r="N17" s="5"/>
      <c r="O17" s="5"/>
      <c r="P17" s="16"/>
      <c r="Q17" s="19"/>
      <c r="R17" s="19"/>
    </row>
    <row r="18" spans="1:18" x14ac:dyDescent="0.3">
      <c r="A18" s="6">
        <v>12</v>
      </c>
      <c r="B18" s="5" t="s">
        <v>23</v>
      </c>
      <c r="C18" s="5"/>
      <c r="D18" s="5"/>
      <c r="E18" s="5"/>
      <c r="F18" s="5"/>
      <c r="G18" s="5"/>
      <c r="H18" s="5"/>
      <c r="I18" s="16"/>
      <c r="J18" s="5"/>
      <c r="K18" s="5"/>
      <c r="L18" s="5">
        <v>3</v>
      </c>
      <c r="M18" s="5">
        <f t="shared" si="0"/>
        <v>210</v>
      </c>
      <c r="N18" s="5"/>
      <c r="O18" s="5"/>
      <c r="P18" s="16"/>
      <c r="Q18" s="19"/>
      <c r="R18" s="19"/>
    </row>
    <row r="19" spans="1:18" x14ac:dyDescent="0.3">
      <c r="A19" s="6">
        <v>13</v>
      </c>
      <c r="B19" s="5" t="s">
        <v>24</v>
      </c>
      <c r="C19" s="5"/>
      <c r="D19" s="5"/>
      <c r="E19" s="5"/>
      <c r="F19" s="5"/>
      <c r="G19" s="5"/>
      <c r="H19" s="5"/>
      <c r="I19" s="16"/>
      <c r="J19" s="5"/>
      <c r="K19" s="5"/>
      <c r="L19" s="5">
        <v>3</v>
      </c>
      <c r="M19" s="5">
        <f t="shared" si="0"/>
        <v>210</v>
      </c>
      <c r="N19" s="5"/>
      <c r="O19" s="5"/>
      <c r="P19" s="16"/>
      <c r="Q19" s="19"/>
      <c r="R19" s="19"/>
    </row>
    <row r="20" spans="1:18" x14ac:dyDescent="0.3">
      <c r="A20" s="6">
        <v>14</v>
      </c>
      <c r="B20" s="5" t="s">
        <v>25</v>
      </c>
      <c r="C20" s="5"/>
      <c r="D20" s="5"/>
      <c r="E20" s="5"/>
      <c r="F20" s="5"/>
      <c r="G20" s="5"/>
      <c r="H20" s="5"/>
      <c r="I20" s="16"/>
      <c r="J20" s="5"/>
      <c r="K20" s="5"/>
      <c r="L20" s="5">
        <v>4</v>
      </c>
      <c r="M20" s="5">
        <f t="shared" si="0"/>
        <v>280</v>
      </c>
      <c r="N20" s="5"/>
      <c r="O20" s="5"/>
      <c r="P20" s="16"/>
      <c r="Q20" s="19"/>
      <c r="R20" s="19"/>
    </row>
    <row r="21" spans="1:18" x14ac:dyDescent="0.3">
      <c r="A21" s="6">
        <v>15</v>
      </c>
      <c r="B21" s="5" t="s">
        <v>26</v>
      </c>
      <c r="C21" s="5"/>
      <c r="D21" s="5"/>
      <c r="E21" s="5"/>
      <c r="F21" s="5"/>
      <c r="G21" s="5"/>
      <c r="H21" s="5"/>
      <c r="I21" s="16"/>
      <c r="J21" s="5"/>
      <c r="K21" s="5"/>
      <c r="L21" s="5">
        <v>3</v>
      </c>
      <c r="M21" s="5">
        <f t="shared" si="0"/>
        <v>210</v>
      </c>
      <c r="N21" s="5"/>
      <c r="O21" s="5"/>
      <c r="P21" s="16"/>
      <c r="Q21" s="19"/>
      <c r="R21" s="19"/>
    </row>
    <row r="22" spans="1:18" x14ac:dyDescent="0.3">
      <c r="A22" s="6">
        <v>16</v>
      </c>
      <c r="B22" s="5" t="s">
        <v>27</v>
      </c>
      <c r="C22" s="5"/>
      <c r="D22" s="5"/>
      <c r="E22" s="5"/>
      <c r="F22" s="5"/>
      <c r="G22" s="5"/>
      <c r="H22" s="5"/>
      <c r="I22" s="16"/>
      <c r="J22" s="5"/>
      <c r="K22" s="5"/>
      <c r="L22" s="5">
        <v>3</v>
      </c>
      <c r="M22" s="5">
        <f t="shared" si="0"/>
        <v>210</v>
      </c>
      <c r="N22" s="5"/>
      <c r="O22" s="5"/>
      <c r="P22" s="16"/>
      <c r="Q22" s="19"/>
      <c r="R22" s="19"/>
    </row>
    <row r="23" spans="1:18" x14ac:dyDescent="0.3">
      <c r="A23" s="6">
        <v>17</v>
      </c>
      <c r="B23" s="5" t="s">
        <v>28</v>
      </c>
      <c r="C23" s="5"/>
      <c r="D23" s="5"/>
      <c r="E23" s="5"/>
      <c r="F23" s="5"/>
      <c r="G23" s="5"/>
      <c r="H23" s="5"/>
      <c r="I23" s="16"/>
      <c r="J23" s="5"/>
      <c r="K23" s="5"/>
      <c r="L23" s="5">
        <v>2</v>
      </c>
      <c r="M23" s="5">
        <f t="shared" si="0"/>
        <v>140</v>
      </c>
      <c r="N23" s="5"/>
      <c r="O23" s="5"/>
      <c r="P23" s="16"/>
      <c r="Q23" s="19"/>
      <c r="R23" s="19"/>
    </row>
    <row r="24" spans="1:18" x14ac:dyDescent="0.3">
      <c r="A24" s="6">
        <v>18</v>
      </c>
      <c r="B24" s="5" t="s">
        <v>29</v>
      </c>
      <c r="C24" s="5"/>
      <c r="D24" s="5"/>
      <c r="E24" s="5"/>
      <c r="F24" s="5"/>
      <c r="G24" s="5"/>
      <c r="H24" s="5"/>
      <c r="I24" s="16"/>
      <c r="J24" s="5"/>
      <c r="K24" s="5"/>
      <c r="L24" s="5">
        <v>1</v>
      </c>
      <c r="M24" s="5">
        <f t="shared" si="0"/>
        <v>70</v>
      </c>
      <c r="N24" s="5"/>
      <c r="O24" s="5"/>
      <c r="P24" s="16"/>
      <c r="Q24" s="19"/>
      <c r="R24" s="19"/>
    </row>
    <row r="25" spans="1:18" x14ac:dyDescent="0.3">
      <c r="A25" s="6">
        <v>19</v>
      </c>
      <c r="B25" s="5" t="s">
        <v>31</v>
      </c>
      <c r="C25" s="5"/>
      <c r="D25" s="5"/>
      <c r="E25" s="5"/>
      <c r="F25" s="5"/>
      <c r="G25" s="5"/>
      <c r="H25" s="5"/>
      <c r="I25" s="17"/>
      <c r="J25" s="5"/>
      <c r="K25" s="5"/>
      <c r="L25" s="5"/>
      <c r="M25" s="5"/>
      <c r="N25" s="5">
        <v>8</v>
      </c>
      <c r="O25" s="5">
        <f>N25*50</f>
        <v>400</v>
      </c>
      <c r="P25" s="17"/>
      <c r="Q25" s="20"/>
      <c r="R25" s="20"/>
    </row>
  </sheetData>
  <mergeCells count="21">
    <mergeCell ref="I7:I25"/>
    <mergeCell ref="P7:P25"/>
    <mergeCell ref="Q7:Q25"/>
    <mergeCell ref="R7:R25"/>
    <mergeCell ref="Q4:Q6"/>
    <mergeCell ref="R4:R6"/>
    <mergeCell ref="A3:R3"/>
    <mergeCell ref="A2:R2"/>
    <mergeCell ref="A1:R1"/>
    <mergeCell ref="I5:I6"/>
    <mergeCell ref="C4:I4"/>
    <mergeCell ref="J4:P4"/>
    <mergeCell ref="J5:K5"/>
    <mergeCell ref="L5:M5"/>
    <mergeCell ref="N5:O5"/>
    <mergeCell ref="P5:P6"/>
    <mergeCell ref="A4:A6"/>
    <mergeCell ref="B4:B6"/>
    <mergeCell ref="C5:D5"/>
    <mergeCell ref="E5:F5"/>
    <mergeCell ref="G5:H5"/>
  </mergeCells>
  <pageMargins left="0.39" right="0.2" top="0.26" bottom="0.75" header="0.24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2023-07-11T09:01:32Z</dcterms:modified>
</cp:coreProperties>
</file>